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ervice only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<sst xmlns="http://schemas.openxmlformats.org/spreadsheetml/2006/main" count="28" uniqueCount="22">
  <si>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Flat Rate Hours per Customer Pay Repair Order</t>
  </si>
  <si>
    <t>Current Customer Pay Gross Profit Percentage</t>
  </si>
  <si>
    <t>Current Service Salesperson Performance</t>
  </si>
  <si>
    <t>Current Number of Service Salespeople</t>
  </si>
  <si>
    <t>Customer Pay Gross per Salesperson, Annualized</t>
  </si>
  <si>
    <t>Flat Rate Hours per Customer Pay Repair Order Increase</t>
  </si>
  <si>
    <t>Current Service Department Gross Performance</t>
  </si>
  <si>
    <t>Total Customer Pay Gross, Annualized</t>
  </si>
  <si>
    <t>Enter FRH improvement in shaded area</t>
  </si>
  <si>
    <t>Current Customer Labor Rate</t>
  </si>
  <si>
    <t>Assumptions: 12 Customer Pay RO's per day per salesperson, 22 days per month</t>
  </si>
  <si>
    <t>Profit Improvement Calculator</t>
  </si>
  <si>
    <t>With Sales Training</t>
  </si>
  <si>
    <t xml:space="preserve">Current Parts/Labor Ratio </t>
  </si>
  <si>
    <t xml:space="preserve">Current Parts Gross Profit % </t>
  </si>
  <si>
    <t xml:space="preserve"> Total Gross Profit Improvement</t>
  </si>
  <si>
    <t>Labor Gross Profit Improvement</t>
  </si>
  <si>
    <t xml:space="preserve"> Parts Gross Profit Improvement</t>
  </si>
  <si>
    <t>Customer Pay Sales per Salesperson, Month</t>
  </si>
  <si>
    <t>Customer Pay Gross per Salesperson, Month</t>
  </si>
  <si>
    <t>Total Customer Pay Gross, Month</t>
  </si>
  <si>
    <t>Enter your current service numbers in shaded areas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</si>
</sst>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43" fontId="0" fillId="0" borderId="0" xfId="42" applyFont="1" applyAlignment="1" applyProtection="1">
      <alignment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20" borderId="13" xfId="0" applyFont="1" applyFill="1" applyBorder="1" applyAlignment="1" applyProtection="1">
      <alignment horizontal="center"/>
      <protection hidden="1" locked="0"/>
    </xf>
    <xf numFmtId="0" fontId="6" fillId="0" borderId="14" xfId="0" applyFont="1" applyBorder="1" applyAlignment="1" applyProtection="1">
      <alignment/>
      <protection hidden="1"/>
    </xf>
    <xf numFmtId="0" fontId="6" fillId="20" borderId="15" xfId="44" applyNumberFormat="1" applyFont="1" applyFill="1" applyBorder="1" applyAlignment="1" applyProtection="1">
      <alignment horizontal="center"/>
      <protection hidden="1" locked="0"/>
    </xf>
    <xf numFmtId="165" fontId="6" fillId="20" borderId="15" xfId="44" applyNumberFormat="1" applyFont="1" applyFill="1" applyBorder="1" applyAlignment="1" applyProtection="1">
      <alignment horizontal="center"/>
      <protection hidden="1" locked="0"/>
    </xf>
    <xf numFmtId="9" fontId="6" fillId="20" borderId="15" xfId="57" applyNumberFormat="1" applyFont="1" applyFill="1" applyBorder="1" applyAlignment="1" applyProtection="1">
      <alignment horizontal="center"/>
      <protection hidden="1" locked="0"/>
    </xf>
    <xf numFmtId="0" fontId="6" fillId="0" borderId="16" xfId="0" applyFont="1" applyBorder="1" applyAlignment="1" applyProtection="1">
      <alignment/>
      <protection hidden="1"/>
    </xf>
    <xf numFmtId="9" fontId="6" fillId="20" borderId="17" xfId="57" applyNumberFormat="1" applyFont="1" applyFill="1" applyBorder="1" applyAlignment="1" applyProtection="1">
      <alignment horizontal="center"/>
      <protection hidden="1" locked="0"/>
    </xf>
    <xf numFmtId="164" fontId="6" fillId="0" borderId="0" xfId="44" applyNumberFormat="1" applyFont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164" fontId="6" fillId="0" borderId="15" xfId="44" applyNumberFormat="1" applyFont="1" applyBorder="1" applyAlignment="1" applyProtection="1">
      <alignment horizontal="center"/>
      <protection hidden="1"/>
    </xf>
    <xf numFmtId="164" fontId="6" fillId="0" borderId="17" xfId="44" applyNumberFormat="1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/>
      <protection hidden="1"/>
    </xf>
    <xf numFmtId="164" fontId="6" fillId="0" borderId="0" xfId="44" applyNumberFormat="1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64" fontId="6" fillId="0" borderId="0" xfId="44" applyNumberFormat="1" applyFont="1" applyBorder="1" applyAlignment="1" applyProtection="1">
      <alignment horizontal="center"/>
      <protection hidden="1"/>
    </xf>
    <xf numFmtId="0" fontId="6" fillId="20" borderId="17" xfId="0" applyFont="1" applyFill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164" fontId="6" fillId="0" borderId="15" xfId="0" applyNumberFormat="1" applyFont="1" applyBorder="1" applyAlignment="1" applyProtection="1">
      <alignment horizontal="center"/>
      <protection hidden="1"/>
    </xf>
    <xf numFmtId="164" fontId="6" fillId="0" borderId="17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43" fontId="6" fillId="0" borderId="19" xfId="42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164" fontId="9" fillId="0" borderId="22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20" borderId="23" xfId="0" applyFont="1" applyFill="1" applyBorder="1" applyAlignment="1" applyProtection="1">
      <alignment horizontal="center" vertical="center"/>
      <protection hidden="1"/>
    </xf>
    <xf numFmtId="0" fontId="4" fillId="20" borderId="24" xfId="0" applyFont="1" applyFill="1" applyBorder="1" applyAlignment="1" applyProtection="1">
      <alignment horizontal="center" vertical="center"/>
      <protection hidden="1"/>
    </xf>
    <xf numFmtId="0" fontId="4" fillId="21" borderId="25" xfId="0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showGridLines="0" tabSelected="1" zoomScalePageLayoutView="0" workbookViewId="0" topLeftCell="B26">
      <selection activeCell="C4" sqref="C4"/>
    </sheetView>
  </sheetViews>
  <sheetFormatPr defaultColWidth="9.140625" defaultRowHeight="12.75"/>
  <cols>
    <col min="1" max="1" width="1.57421875" style="1" customWidth="1"/>
    <col min="2" max="2" width="71.421875" style="1" customWidth="1"/>
    <col min="3" max="3" width="20.8515625" style="1" customWidth="1"/>
    <col min="4" max="4" width="48.8515625" style="1" customWidth="1"/>
    <col min="5" max="5" width="16.421875" style="1" customWidth="1"/>
    <col min="6" max="6" width="51.140625" style="1" customWidth="1"/>
    <col min="7" max="7" width="13.28125" style="1" customWidth="1"/>
    <col min="8" max="16384" width="9.140625" style="1" customWidth="1"/>
  </cols>
  <sheetData>
    <row r="1" spans="2:3" ht="38.25" customHeight="1">
      <c r="B1" s="36" t="s">
        <v>11</v>
      </c>
      <c r="C1" s="36"/>
    </row>
    <row r="2" spans="2:5" ht="18" customHeight="1">
      <c r="B2" s="40" t="s">
        <v>10</v>
      </c>
      <c r="C2" s="40"/>
      <c r="D2" s="7"/>
      <c r="E2" s="7"/>
    </row>
    <row r="3" spans="2:3" ht="24.75" customHeight="1">
      <c r="B3" s="37" t="s">
        <v>21</v>
      </c>
      <c r="C3" s="38"/>
    </row>
    <row r="4" spans="2:3" ht="18">
      <c r="B4" s="8" t="s">
        <v>3</v>
      </c>
      <c r="C4" s="9"/>
    </row>
    <row r="5" spans="2:3" ht="18">
      <c r="B5" s="10" t="s">
        <v>0</v>
      </c>
      <c r="C5" s="11"/>
    </row>
    <row r="6" spans="2:3" ht="18">
      <c r="B6" s="10" t="s">
        <v>9</v>
      </c>
      <c r="C6" s="12"/>
    </row>
    <row r="7" spans="2:3" ht="18">
      <c r="B7" s="10" t="s">
        <v>1</v>
      </c>
      <c r="C7" s="13"/>
    </row>
    <row r="8" spans="2:3" ht="18">
      <c r="B8" s="10" t="s">
        <v>13</v>
      </c>
      <c r="C8" s="13"/>
    </row>
    <row r="9" spans="2:3" ht="18">
      <c r="B9" s="14" t="s">
        <v>14</v>
      </c>
      <c r="C9" s="15"/>
    </row>
    <row r="10" ht="9.75" customHeight="1">
      <c r="C10" s="16"/>
    </row>
    <row r="11" spans="2:3" ht="18">
      <c r="B11" s="17" t="s">
        <v>2</v>
      </c>
      <c r="C11" s="18"/>
    </row>
    <row r="12" spans="2:3" ht="18">
      <c r="B12" s="10" t="s">
        <v>18</v>
      </c>
      <c r="C12" s="19">
        <f>12*22*C6*C5</f>
        <v>0</v>
      </c>
    </row>
    <row r="13" spans="2:3" ht="18">
      <c r="B13" s="10" t="s">
        <v>19</v>
      </c>
      <c r="C13" s="19">
        <f>C12*C7</f>
        <v>0</v>
      </c>
    </row>
    <row r="14" spans="2:3" ht="18">
      <c r="B14" s="14" t="s">
        <v>4</v>
      </c>
      <c r="C14" s="20">
        <f>C13*12</f>
        <v>0</v>
      </c>
    </row>
    <row r="15" spans="2:3" ht="9.75" customHeight="1">
      <c r="B15" s="21"/>
      <c r="C15" s="22"/>
    </row>
    <row r="16" spans="2:3" ht="18">
      <c r="B16" s="17" t="s">
        <v>6</v>
      </c>
      <c r="C16" s="18"/>
    </row>
    <row r="17" spans="2:3" ht="18">
      <c r="B17" s="10" t="s">
        <v>20</v>
      </c>
      <c r="C17" s="19">
        <f>C13*C4</f>
        <v>0</v>
      </c>
    </row>
    <row r="18" spans="2:3" ht="18">
      <c r="B18" s="14" t="s">
        <v>7</v>
      </c>
      <c r="C18" s="20">
        <f>C17*12</f>
        <v>0</v>
      </c>
    </row>
    <row r="19" spans="2:3" ht="22.5" customHeight="1">
      <c r="B19" s="23"/>
      <c r="C19" s="24"/>
    </row>
    <row r="20" spans="2:3" s="4" customFormat="1" ht="24.75" customHeight="1">
      <c r="B20" s="39" t="s">
        <v>8</v>
      </c>
      <c r="C20" s="39"/>
    </row>
    <row r="21" spans="2:3" ht="22.5" customHeight="1">
      <c r="B21" s="14" t="s">
        <v>5</v>
      </c>
      <c r="C21" s="25"/>
    </row>
    <row r="22" spans="2:3" ht="9.75" customHeight="1">
      <c r="B22" s="26"/>
      <c r="C22" s="27"/>
    </row>
    <row r="23" spans="2:3" ht="18">
      <c r="B23" s="17" t="s">
        <v>12</v>
      </c>
      <c r="C23" s="28"/>
    </row>
    <row r="24" spans="2:3" ht="18">
      <c r="B24" s="10" t="s">
        <v>18</v>
      </c>
      <c r="C24" s="19">
        <f>12*22*C6*(C5+C21)</f>
        <v>0</v>
      </c>
    </row>
    <row r="25" spans="2:3" ht="18">
      <c r="B25" s="10" t="s">
        <v>19</v>
      </c>
      <c r="C25" s="29">
        <f>((C6*C7)*(C5+C21))*264</f>
        <v>0</v>
      </c>
    </row>
    <row r="26" spans="2:3" ht="18">
      <c r="B26" s="14" t="s">
        <v>4</v>
      </c>
      <c r="C26" s="30">
        <f>C25*12</f>
        <v>0</v>
      </c>
    </row>
    <row r="27" spans="2:3" ht="9.75" customHeight="1">
      <c r="B27" s="23"/>
      <c r="C27" s="31"/>
    </row>
    <row r="28" spans="2:3" ht="18">
      <c r="B28" s="17" t="s">
        <v>12</v>
      </c>
      <c r="C28" s="28"/>
    </row>
    <row r="29" spans="2:3" ht="18">
      <c r="B29" s="10" t="s">
        <v>20</v>
      </c>
      <c r="C29" s="29">
        <f>C25*C4</f>
        <v>0</v>
      </c>
    </row>
    <row r="30" spans="2:3" ht="18">
      <c r="B30" s="14" t="s">
        <v>7</v>
      </c>
      <c r="C30" s="30">
        <f>C29*12</f>
        <v>0</v>
      </c>
    </row>
    <row r="31" spans="2:3" ht="9.75" customHeight="1" thickBot="1">
      <c r="B31" s="2"/>
      <c r="C31" s="3"/>
    </row>
    <row r="32" spans="2:3" ht="18">
      <c r="B32" s="32" t="s">
        <v>16</v>
      </c>
      <c r="C32" s="5">
        <f>C30-C18</f>
        <v>0</v>
      </c>
    </row>
    <row r="33" spans="2:3" ht="18">
      <c r="B33" s="33" t="s">
        <v>17</v>
      </c>
      <c r="C33" s="6">
        <f>((C24-C12)*12*C4)*C8*C9</f>
        <v>0</v>
      </c>
    </row>
    <row r="34" spans="2:3" ht="24" thickBot="1">
      <c r="B34" s="34" t="s">
        <v>15</v>
      </c>
      <c r="C34" s="35">
        <f>C32+C33</f>
        <v>0</v>
      </c>
    </row>
  </sheetData>
  <sheetProtection sheet="1" objects="1" scenarios="1" selectLockedCells="1"/>
  <mergeCells count="4">
    <mergeCell ref="B1:C1"/>
    <mergeCell ref="B3:C3"/>
    <mergeCell ref="B20:C20"/>
    <mergeCell ref="B2:C2"/>
  </mergeCells>
  <conditionalFormatting sqref="C24:C26 C29:C30 C32:C34 C12:C14 C17:C18">
    <cfRule type="expression" priority="1" dxfId="0" stopIfTrue="1">
      <formula>ISERROR(C12)</formula>
    </cfRule>
  </conditionalFormatting>
  <printOptions horizontalCentered="1"/>
  <pageMargins left="0.25" right="0.25" top="0.52" bottom="0.57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Coker</dc:creator>
  <cp:keywords/>
  <dc:description/>
  <cp:lastModifiedBy>Brian Jordan</cp:lastModifiedBy>
  <cp:lastPrinted>2009-07-27T15:21:29Z</cp:lastPrinted>
  <dcterms:created xsi:type="dcterms:W3CDTF">2006-08-30T15:48:59Z</dcterms:created>
  <dcterms:modified xsi:type="dcterms:W3CDTF">2009-08-25T20:58:18Z</dcterms:modified>
  <cp:category/>
  <cp:version/>
  <cp:contentType/>
  <cp:contentStatus/>
</cp:coreProperties>
</file>